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 Stazzatura " sheetId="1" r:id="rId1"/>
  </sheets>
  <definedNames>
    <definedName name="_xlnm.Print_Area" localSheetId="0">'Foglio Stazzatura '!$A$1:$F$43</definedName>
  </definedNames>
  <calcPr fullCalcOnLoad="1"/>
</workbook>
</file>

<file path=xl/sharedStrings.xml><?xml version="1.0" encoding="utf-8"?>
<sst xmlns="http://schemas.openxmlformats.org/spreadsheetml/2006/main" count="55" uniqueCount="51">
  <si>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</si>
  <si>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</si>
  <si>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</si>
  <si>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</si>
  <si>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</si>
  <si>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</si>
  <si>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Base</t>
  </si>
  <si>
    <t>Coefficienti tipologici</t>
  </si>
  <si>
    <t>Bateli a pizzo, Bragozzi</t>
  </si>
  <si>
    <t>Topi e tope</t>
  </si>
  <si>
    <r>
      <t>C</t>
    </r>
    <r>
      <rPr>
        <sz val="10"/>
        <rFont val="Verdana"/>
        <family val="2"/>
      </rPr>
      <t xml:space="preserve"> lunghezza massima al fondo compresa curvatura ed esclusa l’asta di prua</t>
    </r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</si>
  <si>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</si>
  <si>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</si>
  <si>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</si>
  <si>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</si>
  <si>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</si>
  <si>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</si>
  <si>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t>N.Velico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</si>
  <si>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</si>
  <si>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</si>
  <si>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</si>
  <si>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</si>
  <si>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</si>
  <si>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Anno Costruz.</t>
  </si>
  <si>
    <t>Nome Imbarcazione</t>
  </si>
  <si>
    <t>Tipologia Imbarcazione</t>
  </si>
  <si>
    <t>RILEVATORI</t>
  </si>
  <si>
    <t>Larghezza poppa al fondo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</si>
  <si>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</si>
  <si>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</si>
  <si>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</si>
  <si>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</si>
  <si>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</si>
  <si>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</si>
  <si>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</si>
  <si>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</si>
  <si>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Superfic. mq. Flocco 2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</si>
  <si>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</si>
  <si>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</si>
  <si>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</si>
  <si>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</si>
  <si>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</si>
  <si>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</si>
  <si>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Cantiere e progetto</t>
  </si>
  <si>
    <t>Peso Scafo (Kg)</t>
  </si>
  <si>
    <t>Misure scafo (metri)</t>
  </si>
  <si>
    <t>Misura fiocco</t>
  </si>
  <si>
    <t>Paron (con tel. E Cell.)</t>
  </si>
  <si>
    <t>Timoniere o Referente (Cell.)</t>
  </si>
  <si>
    <t>Diagonale 1 (corta)</t>
  </si>
  <si>
    <t>Diagonale 2 /lunga)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</si>
</sst>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</numFmts>
  <fonts count="16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color indexed="9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3" fillId="2" borderId="5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2" borderId="2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2" fontId="8" fillId="2" borderId="31" xfId="0" applyNumberFormat="1" applyFont="1" applyFill="1" applyBorder="1" applyAlignment="1">
      <alignment horizontal="center"/>
    </xf>
    <xf numFmtId="2" fontId="8" fillId="2" borderId="33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9" fontId="2" fillId="0" borderId="39" xfId="0" applyNumberFormat="1" applyFont="1" applyBorder="1" applyAlignment="1" quotePrefix="1">
      <alignment horizontal="left"/>
    </xf>
    <xf numFmtId="169" fontId="2" fillId="0" borderId="40" xfId="0" applyNumberFormat="1" applyFont="1" applyBorder="1" applyAlignment="1">
      <alignment horizontal="left"/>
    </xf>
    <xf numFmtId="169" fontId="2" fillId="0" borderId="21" xfId="0" applyNumberFormat="1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3" fillId="0" borderId="31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38" xfId="0" applyFont="1" applyBorder="1" applyAlignment="1">
      <alignment/>
    </xf>
    <xf numFmtId="0" fontId="12" fillId="0" borderId="29" xfId="0" applyFont="1" applyBorder="1" applyAlignment="1">
      <alignment/>
    </xf>
    <xf numFmtId="2" fontId="8" fillId="2" borderId="28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/>
    </xf>
    <xf numFmtId="0" fontId="12" fillId="4" borderId="29" xfId="0" applyFont="1" applyFill="1" applyBorder="1" applyAlignment="1">
      <alignment horizontal="center" vertical="center"/>
    </xf>
    <xf numFmtId="2" fontId="8" fillId="4" borderId="31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22" xfId="0" applyFont="1" applyFill="1" applyBorder="1" applyAlignment="1">
      <alignment/>
    </xf>
    <xf numFmtId="0" fontId="3" fillId="5" borderId="24" xfId="0" applyFont="1" applyFill="1" applyBorder="1" applyAlignment="1">
      <alignment/>
    </xf>
    <xf numFmtId="2" fontId="8" fillId="5" borderId="38" xfId="0" applyNumberFormat="1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/>
    </xf>
    <xf numFmtId="2" fontId="8" fillId="5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workbookViewId="0" topLeftCell="A1">
      <selection activeCell="I48" sqref="I48"/>
    </sheetView>
  </sheetViews>
  <sheetFormatPr defaultColWidth="9.140625" defaultRowHeight="12.75"/>
  <cols>
    <col min="1" max="1" width="42.57421875" style="0" customWidth="1"/>
    <col min="2" max="2" width="15.140625" style="0" customWidth="1"/>
    <col min="3" max="3" width="6.57421875" style="0" customWidth="1"/>
    <col min="4" max="4" width="6.7109375" style="0" customWidth="1"/>
    <col min="5" max="5" width="25.7109375" style="0" customWidth="1"/>
    <col min="6" max="6" width="28.00390625" style="0" customWidth="1"/>
    <col min="7" max="7" width="38.57421875" style="0" customWidth="1"/>
  </cols>
  <sheetData>
    <row r="1" spans="1:6" ht="25.5" customHeight="1" thickBot="1">
      <c r="A1" s="21" t="s">
        <v>2</v>
      </c>
      <c r="B1" s="101"/>
      <c r="C1" s="102"/>
      <c r="D1" s="103"/>
      <c r="E1" s="24" t="s">
        <v>17</v>
      </c>
      <c r="F1" s="45"/>
    </row>
    <row r="2" spans="1:6" ht="22.5" customHeight="1" thickBot="1">
      <c r="A2" s="22" t="s">
        <v>25</v>
      </c>
      <c r="B2" s="104"/>
      <c r="C2" s="105"/>
      <c r="D2" s="105"/>
      <c r="E2" s="42" t="s">
        <v>23</v>
      </c>
      <c r="F2" s="44"/>
    </row>
    <row r="3" spans="1:6" ht="27.75" customHeight="1">
      <c r="A3" s="117" t="s">
        <v>24</v>
      </c>
      <c r="B3" s="70"/>
      <c r="C3" s="71"/>
      <c r="D3" s="71"/>
      <c r="E3" s="72"/>
      <c r="F3" s="73"/>
    </row>
    <row r="4" spans="1:6" ht="24.75" customHeight="1">
      <c r="A4" s="22" t="s">
        <v>43</v>
      </c>
      <c r="B4" s="74"/>
      <c r="C4" s="75"/>
      <c r="D4" s="75"/>
      <c r="E4" s="75"/>
      <c r="F4" s="76"/>
    </row>
    <row r="5" spans="1:6" ht="21.75" customHeight="1">
      <c r="A5" s="118" t="s">
        <v>47</v>
      </c>
      <c r="B5" s="114"/>
      <c r="C5" s="115"/>
      <c r="D5" s="115"/>
      <c r="E5" s="115"/>
      <c r="F5" s="116"/>
    </row>
    <row r="6" spans="1:6" ht="25.5" customHeight="1" thickBot="1">
      <c r="A6" s="23" t="s">
        <v>48</v>
      </c>
      <c r="B6" s="77"/>
      <c r="C6" s="78"/>
      <c r="D6" s="78"/>
      <c r="E6" s="79"/>
      <c r="F6" s="80"/>
    </row>
    <row r="7" spans="1:6" ht="36.75" customHeight="1" thickBot="1">
      <c r="A7" s="112" t="s">
        <v>44</v>
      </c>
      <c r="B7" s="113"/>
      <c r="C7" s="2"/>
      <c r="D7" s="2"/>
      <c r="E7" s="60"/>
      <c r="F7" s="5"/>
    </row>
    <row r="8" spans="1:6" ht="34.5" customHeight="1" thickBot="1">
      <c r="A8" s="17" t="s">
        <v>0</v>
      </c>
      <c r="B8" s="66"/>
      <c r="C8" s="2"/>
      <c r="D8" s="2"/>
      <c r="E8" s="61"/>
      <c r="F8" s="5"/>
    </row>
    <row r="9" spans="1:6" ht="42.75" customHeight="1" thickBot="1">
      <c r="A9" s="110" t="s">
        <v>45</v>
      </c>
      <c r="B9" s="111"/>
      <c r="C9" s="2"/>
      <c r="D9" s="2"/>
      <c r="E9" s="37"/>
      <c r="F9" s="38"/>
    </row>
    <row r="10" spans="1:7" ht="24.75" customHeight="1">
      <c r="A10" s="25" t="s">
        <v>18</v>
      </c>
      <c r="B10" s="31"/>
      <c r="C10" s="2"/>
      <c r="D10" s="56"/>
      <c r="E10" s="81" t="s">
        <v>39</v>
      </c>
      <c r="F10" s="81" t="s">
        <v>38</v>
      </c>
      <c r="G10" s="68"/>
    </row>
    <row r="11" spans="1:7" ht="24.75" customHeight="1">
      <c r="A11" s="15" t="s">
        <v>19</v>
      </c>
      <c r="B11" s="7"/>
      <c r="C11" s="2"/>
      <c r="D11" s="57"/>
      <c r="E11" s="82"/>
      <c r="F11" s="82"/>
      <c r="G11" s="69"/>
    </row>
    <row r="12" spans="1:6" ht="39.75" customHeight="1" thickBot="1">
      <c r="A12" s="14" t="s">
        <v>10</v>
      </c>
      <c r="B12" s="127"/>
      <c r="C12" s="2"/>
      <c r="D12" s="58"/>
      <c r="E12" s="83"/>
      <c r="F12" s="83"/>
    </row>
    <row r="13" spans="1:6" ht="29.25" customHeight="1">
      <c r="A13" s="26" t="s">
        <v>20</v>
      </c>
      <c r="B13" s="27"/>
      <c r="C13" s="2"/>
      <c r="D13" s="51"/>
      <c r="E13" s="122">
        <f>SUM(B12*B14)*B16</f>
        <v>0</v>
      </c>
      <c r="F13" s="122">
        <f>SUM(E24/3)</f>
        <v>0</v>
      </c>
    </row>
    <row r="14" spans="1:6" ht="24.75" customHeight="1">
      <c r="A14" s="15" t="s">
        <v>11</v>
      </c>
      <c r="B14" s="127"/>
      <c r="C14" s="2"/>
      <c r="D14" s="51"/>
      <c r="E14" s="123"/>
      <c r="F14" s="124"/>
    </row>
    <row r="15" spans="1:6" ht="23.25" customHeight="1" thickBot="1">
      <c r="A15" s="108"/>
      <c r="B15" s="48"/>
      <c r="C15" s="2"/>
      <c r="D15" s="51"/>
      <c r="E15" s="123"/>
      <c r="F15" s="124"/>
    </row>
    <row r="16" spans="1:6" ht="24.75" customHeight="1" thickBot="1">
      <c r="A16" s="47" t="s">
        <v>12</v>
      </c>
      <c r="B16" s="128"/>
      <c r="C16" s="2"/>
      <c r="D16" s="51"/>
      <c r="E16" s="106" t="s">
        <v>40</v>
      </c>
      <c r="F16" s="107"/>
    </row>
    <row r="17" spans="1:6" ht="28.5" customHeight="1" thickBot="1">
      <c r="A17" s="9" t="s">
        <v>27</v>
      </c>
      <c r="B17" s="67"/>
      <c r="C17" s="2"/>
      <c r="D17" s="53"/>
      <c r="E17" s="125">
        <f>SUM(E13*3/100)+E13</f>
        <v>0</v>
      </c>
      <c r="F17" s="126"/>
    </row>
    <row r="18" spans="1:6" ht="42" customHeight="1" thickBot="1">
      <c r="A18" s="110" t="s">
        <v>4</v>
      </c>
      <c r="B18" s="111"/>
      <c r="C18" s="2"/>
      <c r="D18" s="8">
        <f>SUM(B19+B21+B22)/2</f>
        <v>0</v>
      </c>
      <c r="E18" s="51"/>
      <c r="F18" s="29"/>
    </row>
    <row r="19" spans="1:6" ht="19.5" customHeight="1" thickBot="1">
      <c r="A19" s="13" t="s">
        <v>1</v>
      </c>
      <c r="B19" s="33">
        <v>0</v>
      </c>
      <c r="C19" s="2"/>
      <c r="D19" s="8">
        <f>SUM(B20+B23+B22)/2</f>
        <v>0</v>
      </c>
      <c r="E19" s="54" t="s">
        <v>37</v>
      </c>
      <c r="F19" s="52" t="s">
        <v>29</v>
      </c>
    </row>
    <row r="20" spans="1:6" ht="19.5" customHeight="1">
      <c r="A20" s="41" t="s">
        <v>21</v>
      </c>
      <c r="B20" s="43">
        <v>0</v>
      </c>
      <c r="C20" s="2"/>
      <c r="D20" s="55">
        <f>SUM(B24+B19+B23)/2</f>
        <v>0</v>
      </c>
      <c r="E20" s="99">
        <f>SQRT(D18*(D18-B19)*(D18-B21)*(D18-B22))+SQRT(D19*(D19-B20)*(D19-B23)*(D19-B22))</f>
        <v>0</v>
      </c>
      <c r="F20" s="120">
        <f>SQRT(D20*(D20-B19)*(D20-B23)*(D20-B24))+SQRT(D21*(D21-B20)*(D21-B24)*(D21-B21))</f>
        <v>0</v>
      </c>
    </row>
    <row r="21" spans="1:6" ht="19.5" customHeight="1">
      <c r="A21" s="6" t="s">
        <v>13</v>
      </c>
      <c r="B21" s="43">
        <v>0</v>
      </c>
      <c r="C21" s="2"/>
      <c r="D21" s="55">
        <f>SUM(B21+B20+B24)/2</f>
        <v>0</v>
      </c>
      <c r="E21" s="119"/>
      <c r="F21" s="99"/>
    </row>
    <row r="22" spans="1:6" ht="19.5" customHeight="1" thickBot="1">
      <c r="A22" s="6" t="s">
        <v>31</v>
      </c>
      <c r="B22" s="43">
        <v>0</v>
      </c>
      <c r="C22" s="2"/>
      <c r="D22" s="55"/>
      <c r="E22" s="119"/>
      <c r="F22" s="121"/>
    </row>
    <row r="23" spans="1:6" ht="19.5" customHeight="1" thickBot="1">
      <c r="A23" s="49" t="s">
        <v>3</v>
      </c>
      <c r="B23" s="50">
        <v>0</v>
      </c>
      <c r="C23" s="2"/>
      <c r="D23" s="8"/>
      <c r="E23" s="137" t="s">
        <v>33</v>
      </c>
      <c r="F23" s="138"/>
    </row>
    <row r="24" spans="1:6" ht="19.5" customHeight="1" thickBot="1">
      <c r="A24" s="46" t="s">
        <v>28</v>
      </c>
      <c r="B24" s="59">
        <v>0</v>
      </c>
      <c r="C24" s="2"/>
      <c r="D24" s="2"/>
      <c r="E24" s="96">
        <f>SUM(E20+F20)/2</f>
        <v>0</v>
      </c>
      <c r="F24" s="97"/>
    </row>
    <row r="25" spans="1:6" ht="35.25" customHeight="1" thickBot="1">
      <c r="A25" s="110" t="s">
        <v>5</v>
      </c>
      <c r="B25" s="111"/>
      <c r="C25" s="2"/>
      <c r="D25" s="8">
        <f>SUM(B26+B28+B29)/2</f>
        <v>0</v>
      </c>
      <c r="E25" s="39"/>
      <c r="F25" s="30"/>
    </row>
    <row r="26" spans="1:6" ht="19.5" customHeight="1">
      <c r="A26" s="13" t="s">
        <v>1</v>
      </c>
      <c r="B26" s="129">
        <v>0</v>
      </c>
      <c r="C26" s="2"/>
      <c r="D26" s="8">
        <f>SUM(B27+B30+B29)/2</f>
        <v>0</v>
      </c>
      <c r="E26" s="28" t="s">
        <v>32</v>
      </c>
      <c r="F26" s="28" t="s">
        <v>30</v>
      </c>
    </row>
    <row r="27" spans="1:6" ht="19.5" customHeight="1">
      <c r="A27" s="6" t="s">
        <v>21</v>
      </c>
      <c r="B27" s="130">
        <v>0</v>
      </c>
      <c r="C27" s="2"/>
      <c r="D27" s="55">
        <f>SUM(B26+B31+B30)/2</f>
        <v>0</v>
      </c>
      <c r="E27" s="133">
        <f>SQRT(D25*(D25-B26)*(D25-B28)*(D25-B29))+SQRT(D26*(D26-B27)*(D26-B30)*(D26-B29))</f>
        <v>0</v>
      </c>
      <c r="F27" s="133">
        <f>SQRT(D27*(D27-B26)*(D27-B30)*(D27-B31))+SQRT(D28*(D28-B27)*(D28-B31)*(D28-B28))</f>
        <v>0</v>
      </c>
    </row>
    <row r="28" spans="1:7" ht="19.5" customHeight="1">
      <c r="A28" s="6" t="s">
        <v>13</v>
      </c>
      <c r="B28" s="130">
        <v>0</v>
      </c>
      <c r="C28" s="2"/>
      <c r="D28" s="8">
        <f>SUM(B27+B31+B28)/2</f>
        <v>0</v>
      </c>
      <c r="E28" s="134"/>
      <c r="F28" s="134"/>
      <c r="G28" s="16"/>
    </row>
    <row r="29" spans="1:6" ht="19.5" customHeight="1" thickBot="1">
      <c r="A29" s="6" t="s">
        <v>49</v>
      </c>
      <c r="B29" s="130">
        <v>0</v>
      </c>
      <c r="C29" s="2"/>
      <c r="D29" s="55"/>
      <c r="E29" s="134"/>
      <c r="F29" s="134"/>
    </row>
    <row r="30" spans="1:6" ht="21.75" customHeight="1" thickBot="1">
      <c r="A30" s="49" t="s">
        <v>3</v>
      </c>
      <c r="B30" s="131">
        <v>0</v>
      </c>
      <c r="C30" s="2"/>
      <c r="D30" s="8">
        <f>SUM(B31+B27+B28)/2</f>
        <v>0</v>
      </c>
      <c r="E30" s="137" t="s">
        <v>34</v>
      </c>
      <c r="F30" s="138"/>
    </row>
    <row r="31" spans="1:6" ht="22.5" customHeight="1" thickBot="1">
      <c r="A31" s="46" t="s">
        <v>50</v>
      </c>
      <c r="B31" s="132">
        <v>0</v>
      </c>
      <c r="C31" s="2"/>
      <c r="D31" s="2"/>
      <c r="E31" s="135">
        <f>SUM(E27+F27)/2</f>
        <v>0</v>
      </c>
      <c r="F31" s="136"/>
    </row>
    <row r="32" spans="1:6" ht="19.5" customHeight="1" thickBot="1">
      <c r="A32" s="4"/>
      <c r="B32" s="2"/>
      <c r="C32" s="2"/>
      <c r="D32" s="2"/>
      <c r="E32" s="2"/>
      <c r="F32" s="5"/>
    </row>
    <row r="33" spans="1:6" ht="29.25" customHeight="1" thickBot="1">
      <c r="A33" s="109" t="s">
        <v>46</v>
      </c>
      <c r="B33" s="18" t="s">
        <v>15</v>
      </c>
      <c r="C33" s="19" t="s">
        <v>16</v>
      </c>
      <c r="D33" s="8">
        <f>SUM(B34+B35+B36)/2</f>
        <v>0</v>
      </c>
      <c r="E33" s="12" t="s">
        <v>35</v>
      </c>
      <c r="F33" s="12" t="s">
        <v>36</v>
      </c>
    </row>
    <row r="34" spans="1:6" ht="20.25" customHeight="1">
      <c r="A34" s="20" t="s">
        <v>41</v>
      </c>
      <c r="B34" s="32"/>
      <c r="C34" s="33"/>
      <c r="D34" s="8">
        <f>SUM(C34+C35+C36)/2</f>
        <v>0</v>
      </c>
      <c r="E34" s="98">
        <f>SQRT(D33*(D33-B34)*(D33-B35)*(D33*B36))</f>
        <v>0</v>
      </c>
      <c r="F34" s="98">
        <f>SQRT(D34*(D34-C34)*(D34-C35)*(D34*C36))</f>
        <v>0</v>
      </c>
    </row>
    <row r="35" spans="1:6" ht="20.25" customHeight="1">
      <c r="A35" s="62" t="s">
        <v>6</v>
      </c>
      <c r="B35" s="63"/>
      <c r="C35" s="50"/>
      <c r="D35" s="2"/>
      <c r="E35" s="99"/>
      <c r="F35" s="99"/>
    </row>
    <row r="36" spans="1:6" ht="20.25" customHeight="1" thickBot="1">
      <c r="A36" s="64" t="s">
        <v>42</v>
      </c>
      <c r="B36" s="65"/>
      <c r="C36" s="59"/>
      <c r="D36" s="2"/>
      <c r="E36" s="100"/>
      <c r="F36" s="100"/>
    </row>
    <row r="37" spans="1:6" ht="30" customHeight="1" thickBot="1">
      <c r="A37" s="4"/>
      <c r="B37" s="2"/>
      <c r="C37" s="2"/>
      <c r="D37" s="2"/>
      <c r="E37" s="2"/>
      <c r="F37" s="5"/>
    </row>
    <row r="38" spans="1:6" ht="18" customHeight="1" thickBot="1">
      <c r="A38" s="24" t="s">
        <v>22</v>
      </c>
      <c r="B38" s="34"/>
      <c r="C38" s="34"/>
      <c r="D38" s="34"/>
      <c r="E38" s="36" t="str">
        <f>IF(E20&lt;1,"CATEGORIA",IF(E20&lt;=15.5,"MARRONE (A)",IF(E20&lt;=18,"VERDE (B)",IF(E20&lt;=21,"GIALLA (C)",IF(E20&lt;=25,"BLU (D)",IF(E20&gt;25,"ARANCIO (E)"))))))</f>
        <v>CATEGORIA</v>
      </c>
      <c r="F38" s="35"/>
    </row>
    <row r="39" spans="1:6" ht="13.5" thickBot="1">
      <c r="A39" s="4"/>
      <c r="B39" s="2"/>
      <c r="C39" s="2"/>
      <c r="D39" s="2"/>
      <c r="E39" s="2"/>
      <c r="F39" s="5"/>
    </row>
    <row r="40" spans="1:6" ht="16.5" thickBot="1">
      <c r="A40" s="40" t="s">
        <v>7</v>
      </c>
      <c r="B40" s="1"/>
      <c r="C40" s="1"/>
      <c r="D40" s="84" t="s">
        <v>26</v>
      </c>
      <c r="E40" s="85"/>
      <c r="F40" s="86"/>
    </row>
    <row r="41" spans="1:6" ht="12.75" customHeight="1">
      <c r="A41" s="6" t="s">
        <v>14</v>
      </c>
      <c r="B41" s="3">
        <v>3</v>
      </c>
      <c r="C41" s="1"/>
      <c r="D41" s="87"/>
      <c r="E41" s="88"/>
      <c r="F41" s="89"/>
    </row>
    <row r="42" spans="1:6" ht="12.75" customHeight="1">
      <c r="A42" s="6" t="s">
        <v>9</v>
      </c>
      <c r="B42" s="3">
        <v>3.1</v>
      </c>
      <c r="C42" s="1"/>
      <c r="D42" s="90"/>
      <c r="E42" s="91"/>
      <c r="F42" s="92"/>
    </row>
    <row r="43" spans="1:6" ht="13.5" customHeight="1" thickBot="1">
      <c r="A43" s="9" t="s">
        <v>8</v>
      </c>
      <c r="B43" s="10">
        <v>3.25</v>
      </c>
      <c r="C43" s="11"/>
      <c r="D43" s="93"/>
      <c r="E43" s="94"/>
      <c r="F43" s="95"/>
    </row>
  </sheetData>
  <mergeCells count="29">
    <mergeCell ref="G10:G11"/>
    <mergeCell ref="B3:F3"/>
    <mergeCell ref="B4:F4"/>
    <mergeCell ref="B6:F6"/>
    <mergeCell ref="E10:E12"/>
    <mergeCell ref="F10:F12"/>
    <mergeCell ref="A9:B9"/>
    <mergeCell ref="A7:B7"/>
    <mergeCell ref="B5:F5"/>
    <mergeCell ref="D40:F40"/>
    <mergeCell ref="D41:F43"/>
    <mergeCell ref="E20:E22"/>
    <mergeCell ref="F20:F22"/>
    <mergeCell ref="E23:F23"/>
    <mergeCell ref="E24:F24"/>
    <mergeCell ref="E27:E29"/>
    <mergeCell ref="F27:F29"/>
    <mergeCell ref="E30:F30"/>
    <mergeCell ref="E31:F31"/>
    <mergeCell ref="E34:E36"/>
    <mergeCell ref="F34:F36"/>
    <mergeCell ref="B1:D1"/>
    <mergeCell ref="B2:D2"/>
    <mergeCell ref="E17:F17"/>
    <mergeCell ref="E13:E15"/>
    <mergeCell ref="F13:F15"/>
    <mergeCell ref="E16:F16"/>
    <mergeCell ref="A18:B18"/>
    <mergeCell ref="A25:B25"/>
  </mergeCells>
  <printOptions/>
  <pageMargins left="0.19" right="0.2" top="0.25" bottom="0.2" header="0.2" footer="0.2"/>
  <pageSetup horizontalDpi="600" verticalDpi="600" orientation="portrait" paperSize="9" scale="80" r:id="rId1"/>
  <headerFooter alignWithMargins="0">
    <oddFooter>&amp;L&amp;"Arial,Corsivo"&amp;8&amp;F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YGRREVI</cp:lastModifiedBy>
  <cp:lastPrinted>2010-03-04T09:17:34Z</cp:lastPrinted>
  <dcterms:created xsi:type="dcterms:W3CDTF">2009-10-26T17:01:50Z</dcterms:created>
  <dcterms:modified xsi:type="dcterms:W3CDTF">2010-03-04T09:17:37Z</dcterms:modified>
  <cp:category/>
  <cp:version/>
  <cp:contentType/>
  <cp:contentStatus/>
</cp:coreProperties>
</file>